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66" activeTab="1"/>
  </bookViews>
  <sheets>
    <sheet name="Totais" sheetId="1" r:id="rId1"/>
    <sheet name="Ficha da acção" sheetId="2" r:id="rId2"/>
    <sheet name="Ficha da acção (2)" sheetId="3" r:id="rId3"/>
    <sheet name="Folha3" sheetId="4" r:id="rId4"/>
  </sheets>
  <definedNames>
    <definedName name="_xlnm.Print_Area" localSheetId="1">'Ficha da acção'!$A$1:$K$55</definedName>
    <definedName name="_xlnm.Print_Area" localSheetId="2">'Ficha da acção (2)'!$A$1:$K$60</definedName>
  </definedNames>
  <calcPr fullCalcOnLoad="1"/>
</workbook>
</file>

<file path=xl/sharedStrings.xml><?xml version="1.0" encoding="utf-8"?>
<sst xmlns="http://schemas.openxmlformats.org/spreadsheetml/2006/main" count="66" uniqueCount="43">
  <si>
    <t>Acção</t>
  </si>
  <si>
    <t>Breve Descrição</t>
  </si>
  <si>
    <t>Objectivos</t>
  </si>
  <si>
    <t>Público Alvo</t>
  </si>
  <si>
    <t>Indicadores</t>
  </si>
  <si>
    <t>Data de Inicio</t>
  </si>
  <si>
    <t>Data de Conclusão</t>
  </si>
  <si>
    <t>Custo Estimado</t>
  </si>
  <si>
    <t>Promotor</t>
  </si>
  <si>
    <t>Ordem</t>
  </si>
  <si>
    <t>Custo Previsto</t>
  </si>
  <si>
    <t>Realizado</t>
  </si>
  <si>
    <t>Tx de Execução</t>
  </si>
  <si>
    <t>Totais</t>
  </si>
  <si>
    <t>Tx Comp</t>
  </si>
  <si>
    <t>Comp. Prevista</t>
  </si>
  <si>
    <t>Comp. Rec.</t>
  </si>
  <si>
    <t>Investimento Total</t>
  </si>
  <si>
    <t>Acções - Investimento</t>
  </si>
  <si>
    <t>Acções - Comparticipação</t>
  </si>
  <si>
    <t>Quadro de preenchimento automático</t>
  </si>
  <si>
    <t>Comparticipação Total</t>
  </si>
  <si>
    <t>Previsto</t>
  </si>
  <si>
    <t>Custo Elegível</t>
  </si>
  <si>
    <t>Desvios</t>
  </si>
  <si>
    <t>Elegível</t>
  </si>
  <si>
    <t>PROGRAMA "ACRÓPOLE XXI"</t>
  </si>
  <si>
    <t>Requalificação e Usufruto Público da Casa Nobre da Rua de Burgos</t>
  </si>
  <si>
    <t>Direcção Regional de Cultura do Alentejo</t>
  </si>
  <si>
    <t>Reabilitação do Edificio da Torre Salvador</t>
  </si>
  <si>
    <t>Direcção regional de Cultura do Alentejo</t>
  </si>
  <si>
    <t>Instituições Públicas e Privadas, Turistas e População em Geral</t>
  </si>
  <si>
    <t>Requalificação do edificio da Casa Nobre da Rua de Burgos, tendo em vista não só a conservação do edificio de per si, como criar condições para uma maior fruição dos espaços do mesmo para usufruto turistico e da população em geral. O intuito é o de atribuir a merecida dignidade ás fachadas do edificio, imagem perante o exterior de um edificio que é património classificado, como também reabilitar o espaço interior do edificio com o objectivo de dinamizar e reorganizar o espaço da mesmo, designadamente a loja e sala de exposições que nos permitam a realização mais frequente de exposições e outros eventos (colóquios/seminários). O desenvolvimento destas actividades passaria pelo estabelecimento de parcerias com a Cãmara Municipal de Évora, Universidade e Museu de Évora.</t>
  </si>
  <si>
    <t>Pretende-se o arranjo do telhado da torre que sofreu graves danos com os recentes temporais. Por outro lado, além da instalação de serviços desta Direcção Regional, pretende-se igualmente aproveitar o edificio para aí instalar o Centro de Documentação e Informação para fruição ao público (estudantes, turistas, população em geral, etc) e criação de uma nova loja Cultura-Alentejo para comercialização de artesanato e produtos de qualidade  seleccionada. Também neste caso seria importante a criação de parcerias designadamente com Artesãos, Autarquias da região, Universidade de Évora.</t>
  </si>
  <si>
    <t>Comparticipação solicitada</t>
  </si>
  <si>
    <t>Contrapartida nacional</t>
  </si>
  <si>
    <t>Perenidade dos resultados</t>
  </si>
  <si>
    <t>A entidade promotora desenvolve, no presente momento, actividades e intervenções semelhantes à agora proposta, sendo que esta acção reforçará, exclusivamente na zona de intervenção, os meios e as actividades desta entidade, potenciando, deste modo, o resultado global da intervenção da mesma.</t>
  </si>
  <si>
    <t>Grau de dependência</t>
  </si>
  <si>
    <t>NULO</t>
  </si>
  <si>
    <t xml:space="preserve">Requalificação/Pintura do espaço externo da Casa Nobre de Burgos (fachadas da Rua de Burgos e Rua Alcárcova de Cima);                                                                              Requalificação e pintura de espaços interiores e loja;                                                                                                                                                     Requalificação da Sala de Exposições.                                                                                                                                                                                                       </t>
  </si>
  <si>
    <t xml:space="preserve">Arranjo do telhado do edificio/torre;                                                                                                                Instalação de  Centro de Documentação e Informação;                                                                     Criação/Instalação de uma loja Cultura Alentejo;                                                                                             Pinturas interiores e exteriores                      </t>
  </si>
  <si>
    <t>Turismo, Estudantes e população em geral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</si>
</sst>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816]dddd\,\ d&quot; de &quot;mmmm&quot; de &quot;yyyy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bgColor indexed="41"/>
      </patternFill>
    </fill>
    <fill>
      <patternFill patternType="gray125">
        <bgColor indexed="4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16" fillId="4" borderId="0" applyNumberFormat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0" fillId="16" borderId="7" applyNumberFormat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164" fontId="7" fillId="25" borderId="15" xfId="0" applyNumberFormat="1" applyFont="1" applyFill="1" applyBorder="1" applyAlignment="1">
      <alignment horizontal="center"/>
    </xf>
    <xf numFmtId="10" fontId="7" fillId="25" borderId="16" xfId="0" applyNumberFormat="1" applyFont="1" applyFill="1" applyBorder="1" applyAlignment="1">
      <alignment horizontal="center"/>
    </xf>
    <xf numFmtId="10" fontId="7" fillId="26" borderId="17" xfId="0" applyNumberFormat="1" applyFont="1" applyFill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27" borderId="19" xfId="0" applyNumberFormat="1" applyFont="1" applyFill="1" applyBorder="1" applyAlignment="1">
      <alignment horizontal="center"/>
    </xf>
    <xf numFmtId="10" fontId="10" fillId="27" borderId="17" xfId="0" applyNumberFormat="1" applyFont="1" applyFill="1" applyBorder="1" applyAlignment="1">
      <alignment horizontal="center"/>
    </xf>
    <xf numFmtId="164" fontId="10" fillId="25" borderId="15" xfId="0" applyNumberFormat="1" applyFont="1" applyFill="1" applyBorder="1" applyAlignment="1">
      <alignment horizontal="center"/>
    </xf>
    <xf numFmtId="10" fontId="10" fillId="25" borderId="16" xfId="0" applyNumberFormat="1" applyFont="1" applyFill="1" applyBorder="1" applyAlignment="1">
      <alignment horizontal="center"/>
    </xf>
    <xf numFmtId="164" fontId="7" fillId="26" borderId="19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164" fontId="10" fillId="27" borderId="17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0" fontId="7" fillId="26" borderId="19" xfId="0" applyNumberFormat="1" applyFont="1" applyFill="1" applyBorder="1" applyAlignment="1" applyProtection="1">
      <alignment horizontal="center"/>
      <protection locked="0"/>
    </xf>
    <xf numFmtId="164" fontId="7" fillId="26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2" fillId="24" borderId="0" xfId="0" applyFont="1" applyFill="1" applyAlignment="1">
      <alignment horizontal="left" wrapText="1"/>
    </xf>
    <xf numFmtId="0" fontId="2" fillId="24" borderId="24" xfId="0" applyFont="1" applyFill="1" applyBorder="1" applyAlignment="1">
      <alignment horizontal="left" wrapText="1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164" fontId="0" fillId="24" borderId="20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28" xfId="0" applyFill="1" applyBorder="1" applyAlignment="1">
      <alignment horizontal="left" vertical="top" wrapText="1"/>
    </xf>
    <xf numFmtId="0" fontId="0" fillId="24" borderId="23" xfId="0" applyFill="1" applyBorder="1" applyAlignment="1">
      <alignment horizontal="left" vertical="top" wrapText="1"/>
    </xf>
    <xf numFmtId="0" fontId="0" fillId="24" borderId="29" xfId="0" applyFill="1" applyBorder="1" applyAlignment="1">
      <alignment horizontal="left" vertical="top" wrapText="1"/>
    </xf>
    <xf numFmtId="0" fontId="0" fillId="24" borderId="30" xfId="0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0" fillId="24" borderId="24" xfId="0" applyFill="1" applyBorder="1" applyAlignment="1">
      <alignment horizontal="left" vertical="top" wrapText="1"/>
    </xf>
    <xf numFmtId="0" fontId="0" fillId="24" borderId="31" xfId="0" applyFill="1" applyBorder="1" applyAlignment="1">
      <alignment horizontal="left" vertical="top" wrapText="1"/>
    </xf>
    <xf numFmtId="0" fontId="0" fillId="24" borderId="32" xfId="0" applyFill="1" applyBorder="1" applyAlignment="1">
      <alignment horizontal="left" vertical="top" wrapText="1"/>
    </xf>
    <xf numFmtId="0" fontId="0" fillId="24" borderId="33" xfId="0" applyFill="1" applyBorder="1" applyAlignment="1">
      <alignment horizontal="left" vertical="top" wrapText="1"/>
    </xf>
    <xf numFmtId="0" fontId="0" fillId="24" borderId="20" xfId="0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0" fontId="0" fillId="24" borderId="28" xfId="0" applyFill="1" applyBorder="1" applyAlignment="1">
      <alignment horizontal="justify" vertical="justify"/>
    </xf>
    <xf numFmtId="0" fontId="0" fillId="24" borderId="23" xfId="0" applyFill="1" applyBorder="1" applyAlignment="1">
      <alignment horizontal="justify" vertical="justify"/>
    </xf>
    <xf numFmtId="0" fontId="0" fillId="24" borderId="29" xfId="0" applyFill="1" applyBorder="1" applyAlignment="1">
      <alignment horizontal="justify" vertical="justify"/>
    </xf>
    <xf numFmtId="0" fontId="0" fillId="24" borderId="31" xfId="0" applyFill="1" applyBorder="1" applyAlignment="1">
      <alignment horizontal="justify" vertical="justify"/>
    </xf>
    <xf numFmtId="0" fontId="0" fillId="24" borderId="32" xfId="0" applyFill="1" applyBorder="1" applyAlignment="1">
      <alignment horizontal="justify" vertical="justify"/>
    </xf>
    <xf numFmtId="0" fontId="0" fillId="24" borderId="33" xfId="0" applyFill="1" applyBorder="1" applyAlignment="1">
      <alignment horizontal="justify" vertical="justify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164" fontId="4" fillId="24" borderId="20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 horizontal="center"/>
    </xf>
    <xf numFmtId="0" fontId="0" fillId="24" borderId="28" xfId="0" applyNumberFormat="1" applyFill="1" applyBorder="1" applyAlignment="1">
      <alignment horizontal="left" vertical="top" wrapText="1"/>
    </xf>
    <xf numFmtId="0" fontId="0" fillId="24" borderId="23" xfId="0" applyNumberFormat="1" applyFill="1" applyBorder="1" applyAlignment="1">
      <alignment horizontal="left" vertical="top" wrapText="1"/>
    </xf>
    <xf numFmtId="0" fontId="0" fillId="24" borderId="29" xfId="0" applyNumberFormat="1" applyFill="1" applyBorder="1" applyAlignment="1">
      <alignment horizontal="left" vertical="top" wrapText="1"/>
    </xf>
    <xf numFmtId="0" fontId="0" fillId="24" borderId="30" xfId="0" applyNumberFormat="1" applyFill="1" applyBorder="1" applyAlignment="1">
      <alignment horizontal="left" vertical="top" wrapText="1"/>
    </xf>
    <xf numFmtId="0" fontId="0" fillId="24" borderId="0" xfId="0" applyNumberFormat="1" applyFill="1" applyBorder="1" applyAlignment="1">
      <alignment horizontal="left" vertical="top" wrapText="1"/>
    </xf>
    <xf numFmtId="0" fontId="0" fillId="24" borderId="24" xfId="0" applyNumberFormat="1" applyFill="1" applyBorder="1" applyAlignment="1">
      <alignment horizontal="left" vertical="top" wrapText="1"/>
    </xf>
    <xf numFmtId="0" fontId="0" fillId="24" borderId="31" xfId="0" applyNumberFormat="1" applyFill="1" applyBorder="1" applyAlignment="1">
      <alignment horizontal="left" vertical="top" wrapText="1"/>
    </xf>
    <xf numFmtId="0" fontId="0" fillId="24" borderId="32" xfId="0" applyNumberFormat="1" applyFill="1" applyBorder="1" applyAlignment="1">
      <alignment horizontal="left" vertical="top" wrapText="1"/>
    </xf>
    <xf numFmtId="0" fontId="0" fillId="24" borderId="33" xfId="0" applyNumberFormat="1" applyFill="1" applyBorder="1" applyAlignment="1">
      <alignment horizontal="left" vertical="top" wrapText="1"/>
    </xf>
    <xf numFmtId="14" fontId="0" fillId="24" borderId="20" xfId="0" applyNumberFormat="1" applyFill="1" applyBorder="1" applyAlignment="1">
      <alignment horizontal="center"/>
    </xf>
    <xf numFmtId="14" fontId="0" fillId="24" borderId="22" xfId="0" applyNumberFormat="1" applyFill="1" applyBorder="1" applyAlignment="1">
      <alignment horizontal="center"/>
    </xf>
    <xf numFmtId="164" fontId="4" fillId="24" borderId="20" xfId="0" applyNumberFormat="1" applyFont="1" applyFill="1" applyBorder="1" applyAlignment="1">
      <alignment horizontal="justify" vertical="justify" wrapText="1"/>
    </xf>
    <xf numFmtId="164" fontId="4" fillId="24" borderId="21" xfId="0" applyNumberFormat="1" applyFont="1" applyFill="1" applyBorder="1" applyAlignment="1">
      <alignment horizontal="justify" vertical="justify" wrapText="1"/>
    </xf>
    <xf numFmtId="164" fontId="4" fillId="24" borderId="22" xfId="0" applyNumberFormat="1" applyFont="1" applyFill="1" applyBorder="1" applyAlignment="1">
      <alignment horizontal="justify" vertical="justify" wrapText="1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14" fontId="4" fillId="24" borderId="20" xfId="0" applyNumberFormat="1" applyFont="1" applyFill="1" applyBorder="1" applyAlignment="1">
      <alignment horizontal="center"/>
    </xf>
    <xf numFmtId="14" fontId="4" fillId="24" borderId="22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left" vertical="top" wrapText="1"/>
    </xf>
    <xf numFmtId="0" fontId="4" fillId="24" borderId="29" xfId="0" applyFont="1" applyFill="1" applyBorder="1" applyAlignment="1">
      <alignment horizontal="left" vertical="top" wrapText="1"/>
    </xf>
    <xf numFmtId="0" fontId="4" fillId="24" borderId="3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24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left" vertical="top" wrapText="1"/>
    </xf>
    <xf numFmtId="0" fontId="4" fillId="24" borderId="32" xfId="0" applyFont="1" applyFill="1" applyBorder="1" applyAlignment="1">
      <alignment horizontal="left" vertical="top" wrapText="1"/>
    </xf>
    <xf numFmtId="0" fontId="4" fillId="24" borderId="33" xfId="0" applyFont="1" applyFill="1" applyBorder="1" applyAlignment="1">
      <alignment horizontal="left" vertical="top" wrapText="1"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justify" vertical="justify"/>
    </xf>
    <xf numFmtId="0" fontId="4" fillId="24" borderId="23" xfId="0" applyFont="1" applyFill="1" applyBorder="1" applyAlignment="1">
      <alignment horizontal="justify" vertical="justify"/>
    </xf>
    <xf numFmtId="0" fontId="4" fillId="24" borderId="29" xfId="0" applyFont="1" applyFill="1" applyBorder="1" applyAlignment="1">
      <alignment horizontal="justify" vertical="justify"/>
    </xf>
    <xf numFmtId="0" fontId="4" fillId="24" borderId="31" xfId="0" applyFont="1" applyFill="1" applyBorder="1" applyAlignment="1">
      <alignment horizontal="justify" vertical="justify"/>
    </xf>
    <xf numFmtId="0" fontId="4" fillId="24" borderId="32" xfId="0" applyFont="1" applyFill="1" applyBorder="1" applyAlignment="1">
      <alignment horizontal="justify" vertical="justify"/>
    </xf>
    <xf numFmtId="0" fontId="4" fillId="24" borderId="33" xfId="0" applyFont="1" applyFill="1" applyBorder="1" applyAlignment="1">
      <alignment horizontal="justify" vertical="justify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125" zoomScaleSheetLayoutView="125" zoomScalePageLayoutView="0" workbookViewId="0" topLeftCell="A7">
      <selection activeCell="B4" sqref="B4:H4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13.140625" style="0" bestFit="1" customWidth="1"/>
    <col min="4" max="4" width="10.8515625" style="0" customWidth="1"/>
    <col min="5" max="5" width="13.140625" style="0" customWidth="1"/>
    <col min="6" max="6" width="14.00390625" style="0" customWidth="1"/>
    <col min="7" max="7" width="13.8515625" style="0" bestFit="1" customWidth="1"/>
  </cols>
  <sheetData>
    <row r="1" spans="1:9" s="2" customFormat="1" ht="15.75">
      <c r="A1" s="29" t="s">
        <v>26</v>
      </c>
      <c r="B1" s="29"/>
      <c r="C1" s="29"/>
      <c r="D1" s="29"/>
      <c r="E1" s="29"/>
      <c r="F1" s="29"/>
      <c r="G1" s="29"/>
      <c r="H1" s="29"/>
      <c r="I1" s="29"/>
    </row>
    <row r="3" ht="13.5" thickBot="1"/>
    <row r="4" spans="1:8" ht="13.5" thickBot="1">
      <c r="A4" s="1" t="s">
        <v>8</v>
      </c>
      <c r="B4" s="31" t="s">
        <v>30</v>
      </c>
      <c r="C4" s="32"/>
      <c r="D4" s="32"/>
      <c r="E4" s="32"/>
      <c r="F4" s="32"/>
      <c r="G4" s="32"/>
      <c r="H4" s="33"/>
    </row>
    <row r="5" ht="12.75">
      <c r="A5" s="1"/>
    </row>
    <row r="6" ht="12.75">
      <c r="A6" s="1"/>
    </row>
    <row r="7" spans="1:3" ht="13.5" thickBot="1">
      <c r="A7" s="30" t="s">
        <v>18</v>
      </c>
      <c r="B7" s="30"/>
      <c r="C7" s="30"/>
    </row>
    <row r="8" spans="1:7" ht="12.75">
      <c r="A8" s="1"/>
      <c r="B8" s="7" t="s">
        <v>9</v>
      </c>
      <c r="C8" s="8" t="s">
        <v>10</v>
      </c>
      <c r="D8" s="8" t="s">
        <v>11</v>
      </c>
      <c r="E8" s="8" t="s">
        <v>23</v>
      </c>
      <c r="F8" s="9" t="s">
        <v>12</v>
      </c>
      <c r="G8" s="23" t="s">
        <v>24</v>
      </c>
    </row>
    <row r="9" spans="1:7" ht="12.75">
      <c r="A9" s="1"/>
      <c r="B9" s="10">
        <v>1</v>
      </c>
      <c r="C9" s="16">
        <f>'Ficha da acção'!C45:D45</f>
        <v>130000</v>
      </c>
      <c r="D9" s="16">
        <f>'Ficha da acção'!C47</f>
        <v>91000</v>
      </c>
      <c r="E9" s="16" t="str">
        <f>'Ficha da acção'!C51</f>
        <v>A entidade promotora desenvolve, no presente momento, actividades e intervenções semelhantes à agora proposta, sendo que esta acção reforçará, exclusivamente na zona de intervenção, os meios e as actividades desta entidade, potenciando, deste modo, o resultado global da intervenção da mesma.</v>
      </c>
      <c r="F9" s="17" t="e">
        <f>D9/E9</f>
        <v>#VALUE!</v>
      </c>
      <c r="G9" s="24" t="e">
        <f>E9-D9</f>
        <v>#VALUE!</v>
      </c>
    </row>
    <row r="10" spans="1:7" ht="12.75">
      <c r="A10" s="1"/>
      <c r="B10" s="10">
        <v>2</v>
      </c>
      <c r="C10" s="16">
        <f>'Ficha da acção (2)'!C45:D45</f>
        <v>75000</v>
      </c>
      <c r="D10" s="16">
        <f>'Ficha da acção (2)'!C47</f>
        <v>52500</v>
      </c>
      <c r="E10" s="16" t="str">
        <f>'Ficha da acção (2)'!C51</f>
        <v>A entidade promotora desenvolve, no presente momento, actividades e intervenções semelhantes à agora proposta, sendo que esta acção reforçará, exclusivamente na zona de intervenção, os meios e as actividades desta entidade, potenciando, deste modo, o resultado global da intervenção da mesma.</v>
      </c>
      <c r="F10" s="17" t="e">
        <f aca="true" t="shared" si="0" ref="F10:F19">D10/E10</f>
        <v>#VALUE!</v>
      </c>
      <c r="G10" s="24" t="e">
        <f aca="true" t="shared" si="1" ref="G10:G18">E10-D10</f>
        <v>#VALUE!</v>
      </c>
    </row>
    <row r="11" spans="1:7" ht="12.75">
      <c r="A11" s="1"/>
      <c r="B11" s="10">
        <v>3</v>
      </c>
      <c r="C11" s="16" t="e">
        <f>#REF!</f>
        <v>#REF!</v>
      </c>
      <c r="D11" s="16" t="e">
        <f>#REF!</f>
        <v>#REF!</v>
      </c>
      <c r="E11" s="16" t="e">
        <f>#REF!</f>
        <v>#REF!</v>
      </c>
      <c r="F11" s="17" t="e">
        <f t="shared" si="0"/>
        <v>#REF!</v>
      </c>
      <c r="G11" s="24" t="e">
        <f t="shared" si="1"/>
        <v>#REF!</v>
      </c>
    </row>
    <row r="12" spans="1:7" ht="12.75">
      <c r="A12" s="1"/>
      <c r="B12" s="10">
        <v>4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7" t="e">
        <f t="shared" si="0"/>
        <v>#REF!</v>
      </c>
      <c r="G12" s="24" t="e">
        <f t="shared" si="1"/>
        <v>#REF!</v>
      </c>
    </row>
    <row r="13" spans="1:7" ht="12.75">
      <c r="A13" s="1"/>
      <c r="B13" s="10">
        <v>5</v>
      </c>
      <c r="C13" s="16" t="e">
        <f>#REF!</f>
        <v>#REF!</v>
      </c>
      <c r="D13" s="16" t="e">
        <f>#REF!</f>
        <v>#REF!</v>
      </c>
      <c r="E13" s="16" t="e">
        <f>#REF!</f>
        <v>#REF!</v>
      </c>
      <c r="F13" s="17" t="e">
        <f t="shared" si="0"/>
        <v>#REF!</v>
      </c>
      <c r="G13" s="24" t="e">
        <f t="shared" si="1"/>
        <v>#REF!</v>
      </c>
    </row>
    <row r="14" spans="1:7" ht="12.75">
      <c r="A14" s="1"/>
      <c r="B14" s="10">
        <v>6</v>
      </c>
      <c r="C14" s="16" t="e">
        <f>#REF!</f>
        <v>#REF!</v>
      </c>
      <c r="D14" s="16" t="e">
        <f>#REF!</f>
        <v>#REF!</v>
      </c>
      <c r="E14" s="16" t="e">
        <f>#REF!</f>
        <v>#REF!</v>
      </c>
      <c r="F14" s="17" t="e">
        <f t="shared" si="0"/>
        <v>#REF!</v>
      </c>
      <c r="G14" s="24" t="e">
        <f t="shared" si="1"/>
        <v>#REF!</v>
      </c>
    </row>
    <row r="15" spans="1:7" ht="12.75">
      <c r="A15" s="1"/>
      <c r="B15" s="10">
        <v>7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7" t="e">
        <f t="shared" si="0"/>
        <v>#REF!</v>
      </c>
      <c r="G15" s="24" t="e">
        <f t="shared" si="1"/>
        <v>#REF!</v>
      </c>
    </row>
    <row r="16" spans="1:7" ht="12.75">
      <c r="A16" s="1"/>
      <c r="B16" s="10">
        <v>8</v>
      </c>
      <c r="C16" s="16" t="e">
        <f>#REF!</f>
        <v>#REF!</v>
      </c>
      <c r="D16" s="16" t="e">
        <f>#REF!</f>
        <v>#REF!</v>
      </c>
      <c r="E16" s="16" t="e">
        <f>#REF!</f>
        <v>#REF!</v>
      </c>
      <c r="F16" s="17" t="e">
        <f t="shared" si="0"/>
        <v>#REF!</v>
      </c>
      <c r="G16" s="24" t="e">
        <f t="shared" si="1"/>
        <v>#REF!</v>
      </c>
    </row>
    <row r="17" spans="1:7" ht="12.75">
      <c r="A17" s="1"/>
      <c r="B17" s="10">
        <v>9</v>
      </c>
      <c r="C17" s="16" t="e">
        <f>#REF!</f>
        <v>#REF!</v>
      </c>
      <c r="D17" s="16" t="e">
        <f>#REF!</f>
        <v>#REF!</v>
      </c>
      <c r="E17" s="16" t="e">
        <f>#REF!</f>
        <v>#REF!</v>
      </c>
      <c r="F17" s="17" t="e">
        <f t="shared" si="0"/>
        <v>#REF!</v>
      </c>
      <c r="G17" s="24" t="e">
        <f t="shared" si="1"/>
        <v>#REF!</v>
      </c>
    </row>
    <row r="18" spans="1:7" ht="12.75">
      <c r="A18" s="1"/>
      <c r="B18" s="10">
        <v>10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7" t="e">
        <f t="shared" si="0"/>
        <v>#REF!</v>
      </c>
      <c r="G18" s="24" t="e">
        <f t="shared" si="1"/>
        <v>#REF!</v>
      </c>
    </row>
    <row r="19" spans="1:7" ht="13.5" thickBot="1">
      <c r="A19" s="1"/>
      <c r="B19" s="11" t="s">
        <v>13</v>
      </c>
      <c r="C19" s="18" t="e">
        <f>SUM(C9:C18)</f>
        <v>#REF!</v>
      </c>
      <c r="D19" s="18" t="e">
        <f>SUM(D9:D18)</f>
        <v>#REF!</v>
      </c>
      <c r="E19" s="18" t="e">
        <f>SUM(E9:E18)</f>
        <v>#REF!</v>
      </c>
      <c r="F19" s="19" t="e">
        <f t="shared" si="0"/>
        <v>#REF!</v>
      </c>
      <c r="G19" s="25" t="e">
        <f>E19-D19</f>
        <v>#REF!</v>
      </c>
    </row>
    <row r="20" spans="1:6" ht="9" customHeight="1">
      <c r="A20" s="1"/>
      <c r="B20" s="34" t="s">
        <v>20</v>
      </c>
      <c r="C20" s="35"/>
      <c r="D20" s="35"/>
      <c r="E20" s="35"/>
      <c r="F20" s="35"/>
    </row>
    <row r="21" ht="12.75">
      <c r="A21" s="1"/>
    </row>
    <row r="22" spans="1:3" ht="13.5" thickBot="1">
      <c r="A22" s="30" t="s">
        <v>19</v>
      </c>
      <c r="B22" s="30"/>
      <c r="C22" s="30"/>
    </row>
    <row r="23" spans="1:6" ht="12.75">
      <c r="A23" s="1"/>
      <c r="B23" s="7" t="s">
        <v>9</v>
      </c>
      <c r="C23" s="8" t="s">
        <v>15</v>
      </c>
      <c r="D23" s="8" t="s">
        <v>14</v>
      </c>
      <c r="E23" s="8" t="s">
        <v>16</v>
      </c>
      <c r="F23" s="9" t="s">
        <v>12</v>
      </c>
    </row>
    <row r="24" spans="1:6" ht="12.75">
      <c r="A24" s="1"/>
      <c r="B24" s="10">
        <v>1</v>
      </c>
      <c r="C24" s="20" t="e">
        <f>D24*E9</f>
        <v>#VALUE!</v>
      </c>
      <c r="D24" s="27"/>
      <c r="E24" s="28"/>
      <c r="F24" s="14" t="e">
        <f>E24/C24</f>
        <v>#VALUE!</v>
      </c>
    </row>
    <row r="25" spans="1:6" ht="12.75">
      <c r="A25" s="1"/>
      <c r="B25" s="10">
        <v>2</v>
      </c>
      <c r="C25" s="20" t="e">
        <f aca="true" t="shared" si="2" ref="C25:C33">D25*E10</f>
        <v>#VALUE!</v>
      </c>
      <c r="D25" s="27"/>
      <c r="E25" s="28"/>
      <c r="F25" s="14" t="e">
        <f aca="true" t="shared" si="3" ref="F25:F33">E25/C25</f>
        <v>#VALUE!</v>
      </c>
    </row>
    <row r="26" spans="1:6" ht="12.75">
      <c r="A26" s="1"/>
      <c r="B26" s="10">
        <v>3</v>
      </c>
      <c r="C26" s="20" t="e">
        <f t="shared" si="2"/>
        <v>#REF!</v>
      </c>
      <c r="D26" s="27"/>
      <c r="E26" s="28"/>
      <c r="F26" s="14" t="e">
        <f t="shared" si="3"/>
        <v>#REF!</v>
      </c>
    </row>
    <row r="27" spans="1:6" ht="12.75">
      <c r="A27" s="1"/>
      <c r="B27" s="10">
        <v>4</v>
      </c>
      <c r="C27" s="20" t="e">
        <f t="shared" si="2"/>
        <v>#REF!</v>
      </c>
      <c r="D27" s="27"/>
      <c r="E27" s="28"/>
      <c r="F27" s="14" t="e">
        <f t="shared" si="3"/>
        <v>#REF!</v>
      </c>
    </row>
    <row r="28" spans="1:6" ht="12.75">
      <c r="A28" s="1"/>
      <c r="B28" s="10">
        <v>5</v>
      </c>
      <c r="C28" s="20" t="e">
        <f t="shared" si="2"/>
        <v>#REF!</v>
      </c>
      <c r="D28" s="27"/>
      <c r="E28" s="28"/>
      <c r="F28" s="14" t="e">
        <f t="shared" si="3"/>
        <v>#REF!</v>
      </c>
    </row>
    <row r="29" spans="1:6" ht="12.75">
      <c r="A29" s="1"/>
      <c r="B29" s="10">
        <v>6</v>
      </c>
      <c r="C29" s="20" t="e">
        <f t="shared" si="2"/>
        <v>#REF!</v>
      </c>
      <c r="D29" s="27"/>
      <c r="E29" s="28"/>
      <c r="F29" s="14" t="e">
        <f t="shared" si="3"/>
        <v>#REF!</v>
      </c>
    </row>
    <row r="30" spans="1:6" ht="12.75">
      <c r="A30" s="1"/>
      <c r="B30" s="10">
        <v>7</v>
      </c>
      <c r="C30" s="20" t="e">
        <f t="shared" si="2"/>
        <v>#REF!</v>
      </c>
      <c r="D30" s="27"/>
      <c r="E30" s="28"/>
      <c r="F30" s="14" t="e">
        <f t="shared" si="3"/>
        <v>#REF!</v>
      </c>
    </row>
    <row r="31" spans="1:6" ht="12.75">
      <c r="A31" s="1"/>
      <c r="B31" s="10">
        <v>8</v>
      </c>
      <c r="C31" s="20" t="e">
        <f t="shared" si="2"/>
        <v>#REF!</v>
      </c>
      <c r="D31" s="27"/>
      <c r="E31" s="28"/>
      <c r="F31" s="14" t="e">
        <f t="shared" si="3"/>
        <v>#REF!</v>
      </c>
    </row>
    <row r="32" spans="1:6" ht="12.75">
      <c r="A32" s="1"/>
      <c r="B32" s="10">
        <v>9</v>
      </c>
      <c r="C32" s="20" t="e">
        <f t="shared" si="2"/>
        <v>#REF!</v>
      </c>
      <c r="D32" s="27"/>
      <c r="E32" s="28"/>
      <c r="F32" s="14" t="e">
        <f t="shared" si="3"/>
        <v>#REF!</v>
      </c>
    </row>
    <row r="33" spans="1:6" ht="12.75">
      <c r="A33" s="1"/>
      <c r="B33" s="10">
        <v>10</v>
      </c>
      <c r="C33" s="20" t="e">
        <f t="shared" si="2"/>
        <v>#REF!</v>
      </c>
      <c r="D33" s="27"/>
      <c r="E33" s="28"/>
      <c r="F33" s="14" t="e">
        <f t="shared" si="3"/>
        <v>#REF!</v>
      </c>
    </row>
    <row r="34" spans="1:6" ht="13.5" thickBot="1">
      <c r="A34" s="1"/>
      <c r="B34" s="11" t="s">
        <v>13</v>
      </c>
      <c r="C34" s="12" t="e">
        <f>SUM(C24:C33)</f>
        <v>#VALUE!</v>
      </c>
      <c r="D34" s="12"/>
      <c r="E34" s="12">
        <f>SUM(E24:E33)</f>
        <v>0</v>
      </c>
      <c r="F34" s="13" t="e">
        <f>E34/C34</f>
        <v>#VALUE!</v>
      </c>
    </row>
    <row r="35" ht="12.75">
      <c r="A35" s="1"/>
    </row>
    <row r="36" spans="1:5" ht="13.5" thickBot="1">
      <c r="A36" s="1"/>
      <c r="C36" s="26" t="s">
        <v>22</v>
      </c>
      <c r="D36" s="26" t="s">
        <v>25</v>
      </c>
      <c r="E36" s="26" t="s">
        <v>11</v>
      </c>
    </row>
    <row r="37" spans="1:5" ht="13.5" thickBot="1">
      <c r="A37" s="30" t="s">
        <v>17</v>
      </c>
      <c r="B37" s="30"/>
      <c r="C37" s="15" t="e">
        <f>C19</f>
        <v>#REF!</v>
      </c>
      <c r="D37" s="15" t="e">
        <f>E19</f>
        <v>#REF!</v>
      </c>
      <c r="E37" s="15" t="e">
        <f>D19</f>
        <v>#REF!</v>
      </c>
    </row>
    <row r="38" spans="1:5" ht="13.5" thickBot="1">
      <c r="A38" s="30" t="s">
        <v>21</v>
      </c>
      <c r="B38" s="30"/>
      <c r="C38" s="15" t="e">
        <f>C34</f>
        <v>#VALUE!</v>
      </c>
      <c r="E38" s="15">
        <f>E34</f>
        <v>0</v>
      </c>
    </row>
  </sheetData>
  <sheetProtection password="D101" sheet="1" objects="1" scenarios="1" selectLockedCells="1"/>
  <mergeCells count="7">
    <mergeCell ref="A1:I1"/>
    <mergeCell ref="A38:B38"/>
    <mergeCell ref="B4:H4"/>
    <mergeCell ref="A22:C22"/>
    <mergeCell ref="A7:C7"/>
    <mergeCell ref="B20:F20"/>
    <mergeCell ref="A37:B37"/>
  </mergeCells>
  <printOptions/>
  <pageMargins left="0.75" right="0.75" top="1" bottom="1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6384" width="9.140625" style="3" customWidth="1"/>
  </cols>
  <sheetData>
    <row r="1" spans="1:11" ht="15.7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0.5" customHeight="1" thickBot="1"/>
    <row r="3" spans="1:10" ht="13.5" thickBot="1">
      <c r="A3" s="41" t="s">
        <v>0</v>
      </c>
      <c r="B3" s="41"/>
      <c r="C3" s="54" t="s">
        <v>27</v>
      </c>
      <c r="D3" s="55"/>
      <c r="E3" s="55"/>
      <c r="F3" s="55"/>
      <c r="G3" s="55"/>
      <c r="H3" s="55"/>
      <c r="I3" s="55"/>
      <c r="J3" s="56"/>
    </row>
    <row r="4" spans="1:2" ht="13.5" thickBot="1">
      <c r="A4" s="5"/>
      <c r="B4" s="5"/>
    </row>
    <row r="5" spans="1:10" ht="13.5" thickBot="1">
      <c r="A5" s="41" t="s">
        <v>8</v>
      </c>
      <c r="B5" s="41"/>
      <c r="C5" s="54" t="s">
        <v>28</v>
      </c>
      <c r="D5" s="55"/>
      <c r="E5" s="55"/>
      <c r="F5" s="55"/>
      <c r="G5" s="55"/>
      <c r="H5" s="55"/>
      <c r="I5" s="55"/>
      <c r="J5" s="56"/>
    </row>
    <row r="6" spans="1:2" ht="12.75">
      <c r="A6" s="5"/>
      <c r="B6" s="5"/>
    </row>
    <row r="7" spans="1:2" ht="13.5" thickBot="1">
      <c r="A7" s="41" t="s">
        <v>1</v>
      </c>
      <c r="B7" s="41"/>
    </row>
    <row r="8" spans="1:10" ht="12.75">
      <c r="A8" s="4"/>
      <c r="B8" s="4"/>
      <c r="C8" s="45" t="s">
        <v>32</v>
      </c>
      <c r="D8" s="46"/>
      <c r="E8" s="46"/>
      <c r="F8" s="46"/>
      <c r="G8" s="46"/>
      <c r="H8" s="46"/>
      <c r="I8" s="46"/>
      <c r="J8" s="47"/>
    </row>
    <row r="9" spans="1:10" ht="12.75">
      <c r="A9" s="4"/>
      <c r="B9" s="4"/>
      <c r="C9" s="48"/>
      <c r="D9" s="49"/>
      <c r="E9" s="49"/>
      <c r="F9" s="49"/>
      <c r="G9" s="49"/>
      <c r="H9" s="49"/>
      <c r="I9" s="49"/>
      <c r="J9" s="50"/>
    </row>
    <row r="10" spans="1:10" ht="12.75">
      <c r="A10" s="4"/>
      <c r="B10" s="4"/>
      <c r="C10" s="48"/>
      <c r="D10" s="49"/>
      <c r="E10" s="49"/>
      <c r="F10" s="49"/>
      <c r="G10" s="49"/>
      <c r="H10" s="49"/>
      <c r="I10" s="49"/>
      <c r="J10" s="50"/>
    </row>
    <row r="11" spans="1:10" ht="12.75">
      <c r="A11" s="4"/>
      <c r="B11" s="4"/>
      <c r="C11" s="48"/>
      <c r="D11" s="49"/>
      <c r="E11" s="49"/>
      <c r="F11" s="49"/>
      <c r="G11" s="49"/>
      <c r="H11" s="49"/>
      <c r="I11" s="49"/>
      <c r="J11" s="50"/>
    </row>
    <row r="12" spans="1:10" ht="12.75">
      <c r="A12" s="4"/>
      <c r="B12" s="4"/>
      <c r="C12" s="48"/>
      <c r="D12" s="49"/>
      <c r="E12" s="49"/>
      <c r="F12" s="49"/>
      <c r="G12" s="49"/>
      <c r="H12" s="49"/>
      <c r="I12" s="49"/>
      <c r="J12" s="50"/>
    </row>
    <row r="13" spans="1:10" ht="12.75">
      <c r="A13" s="4"/>
      <c r="B13" s="4"/>
      <c r="C13" s="48"/>
      <c r="D13" s="49"/>
      <c r="E13" s="49"/>
      <c r="F13" s="49"/>
      <c r="G13" s="49"/>
      <c r="H13" s="49"/>
      <c r="I13" s="49"/>
      <c r="J13" s="50"/>
    </row>
    <row r="14" spans="1:10" ht="12.75">
      <c r="A14" s="4"/>
      <c r="B14" s="4"/>
      <c r="C14" s="48"/>
      <c r="D14" s="49"/>
      <c r="E14" s="49"/>
      <c r="F14" s="49"/>
      <c r="G14" s="49"/>
      <c r="H14" s="49"/>
      <c r="I14" s="49"/>
      <c r="J14" s="50"/>
    </row>
    <row r="15" spans="1:10" ht="12.75">
      <c r="A15" s="4"/>
      <c r="B15" s="4"/>
      <c r="C15" s="48"/>
      <c r="D15" s="49"/>
      <c r="E15" s="49"/>
      <c r="F15" s="49"/>
      <c r="G15" s="49"/>
      <c r="H15" s="49"/>
      <c r="I15" s="49"/>
      <c r="J15" s="50"/>
    </row>
    <row r="16" spans="1:10" ht="12.75">
      <c r="A16" s="4"/>
      <c r="B16" s="4"/>
      <c r="C16" s="48"/>
      <c r="D16" s="49"/>
      <c r="E16" s="49"/>
      <c r="F16" s="49"/>
      <c r="G16" s="49"/>
      <c r="H16" s="49"/>
      <c r="I16" s="49"/>
      <c r="J16" s="50"/>
    </row>
    <row r="17" spans="1:10" ht="12.75">
      <c r="A17" s="4"/>
      <c r="B17" s="4"/>
      <c r="C17" s="48"/>
      <c r="D17" s="49"/>
      <c r="E17" s="49"/>
      <c r="F17" s="49"/>
      <c r="G17" s="49"/>
      <c r="H17" s="49"/>
      <c r="I17" s="49"/>
      <c r="J17" s="50"/>
    </row>
    <row r="18" spans="1:10" ht="13.5" thickBot="1">
      <c r="A18" s="4"/>
      <c r="B18" s="4"/>
      <c r="C18" s="51"/>
      <c r="D18" s="52"/>
      <c r="E18" s="52"/>
      <c r="F18" s="52"/>
      <c r="G18" s="52"/>
      <c r="H18" s="52"/>
      <c r="I18" s="52"/>
      <c r="J18" s="53"/>
    </row>
    <row r="19" spans="1:2" ht="13.5" thickBot="1">
      <c r="A19" s="41" t="s">
        <v>2</v>
      </c>
      <c r="B19" s="41"/>
    </row>
    <row r="20" spans="1:10" ht="12.75">
      <c r="A20" s="4"/>
      <c r="B20" s="4"/>
      <c r="C20" s="68" t="s">
        <v>40</v>
      </c>
      <c r="D20" s="69"/>
      <c r="E20" s="69"/>
      <c r="F20" s="69"/>
      <c r="G20" s="69"/>
      <c r="H20" s="69"/>
      <c r="I20" s="69"/>
      <c r="J20" s="70"/>
    </row>
    <row r="21" spans="1:10" ht="12.75">
      <c r="A21" s="4"/>
      <c r="B21" s="4"/>
      <c r="C21" s="71"/>
      <c r="D21" s="72"/>
      <c r="E21" s="72"/>
      <c r="F21" s="72"/>
      <c r="G21" s="72"/>
      <c r="H21" s="72"/>
      <c r="I21" s="72"/>
      <c r="J21" s="73"/>
    </row>
    <row r="22" spans="1:10" ht="12.75">
      <c r="A22" s="4"/>
      <c r="B22" s="4"/>
      <c r="C22" s="71"/>
      <c r="D22" s="72"/>
      <c r="E22" s="72"/>
      <c r="F22" s="72"/>
      <c r="G22" s="72"/>
      <c r="H22" s="72"/>
      <c r="I22" s="72"/>
      <c r="J22" s="73"/>
    </row>
    <row r="23" spans="1:10" ht="12.75">
      <c r="A23" s="4"/>
      <c r="B23" s="4"/>
      <c r="C23" s="71"/>
      <c r="D23" s="72"/>
      <c r="E23" s="72"/>
      <c r="F23" s="72"/>
      <c r="G23" s="72"/>
      <c r="H23" s="72"/>
      <c r="I23" s="72"/>
      <c r="J23" s="73"/>
    </row>
    <row r="24" spans="1:10" ht="8.25" customHeight="1">
      <c r="A24" s="4"/>
      <c r="B24" s="4"/>
      <c r="C24" s="71"/>
      <c r="D24" s="72"/>
      <c r="E24" s="72"/>
      <c r="F24" s="72"/>
      <c r="G24" s="72"/>
      <c r="H24" s="72"/>
      <c r="I24" s="72"/>
      <c r="J24" s="73"/>
    </row>
    <row r="25" spans="1:10" ht="12.75" hidden="1">
      <c r="A25" s="4"/>
      <c r="B25" s="4"/>
      <c r="C25" s="71"/>
      <c r="D25" s="72"/>
      <c r="E25" s="72"/>
      <c r="F25" s="72"/>
      <c r="G25" s="72"/>
      <c r="H25" s="72"/>
      <c r="I25" s="72"/>
      <c r="J25" s="73"/>
    </row>
    <row r="26" spans="1:10" ht="12.75" hidden="1">
      <c r="A26" s="4"/>
      <c r="B26" s="4"/>
      <c r="C26" s="71"/>
      <c r="D26" s="72"/>
      <c r="E26" s="72"/>
      <c r="F26" s="72"/>
      <c r="G26" s="72"/>
      <c r="H26" s="72"/>
      <c r="I26" s="72"/>
      <c r="J26" s="73"/>
    </row>
    <row r="27" spans="1:10" ht="12.75" hidden="1">
      <c r="A27" s="4"/>
      <c r="B27" s="4"/>
      <c r="C27" s="71"/>
      <c r="D27" s="72"/>
      <c r="E27" s="72"/>
      <c r="F27" s="72"/>
      <c r="G27" s="72"/>
      <c r="H27" s="72"/>
      <c r="I27" s="72"/>
      <c r="J27" s="73"/>
    </row>
    <row r="28" spans="1:10" ht="12.75" hidden="1">
      <c r="A28" s="4"/>
      <c r="B28" s="4"/>
      <c r="C28" s="71"/>
      <c r="D28" s="72"/>
      <c r="E28" s="72"/>
      <c r="F28" s="72"/>
      <c r="G28" s="72"/>
      <c r="H28" s="72"/>
      <c r="I28" s="72"/>
      <c r="J28" s="73"/>
    </row>
    <row r="29" spans="1:10" ht="12.75" hidden="1">
      <c r="A29" s="4"/>
      <c r="B29" s="4"/>
      <c r="C29" s="71"/>
      <c r="D29" s="72"/>
      <c r="E29" s="72"/>
      <c r="F29" s="72"/>
      <c r="G29" s="72"/>
      <c r="H29" s="72"/>
      <c r="I29" s="72"/>
      <c r="J29" s="73"/>
    </row>
    <row r="30" spans="1:10" ht="13.5" thickBot="1">
      <c r="A30" s="4"/>
      <c r="B30" s="4"/>
      <c r="C30" s="74"/>
      <c r="D30" s="75"/>
      <c r="E30" s="75"/>
      <c r="F30" s="75"/>
      <c r="G30" s="75"/>
      <c r="H30" s="75"/>
      <c r="I30" s="75"/>
      <c r="J30" s="76"/>
    </row>
    <row r="31" spans="1:2" ht="13.5" thickBot="1">
      <c r="A31" s="41" t="s">
        <v>3</v>
      </c>
      <c r="B31" s="41"/>
    </row>
    <row r="32" spans="1:10" ht="12.75">
      <c r="A32" s="4"/>
      <c r="B32" s="4"/>
      <c r="C32" s="57" t="s">
        <v>31</v>
      </c>
      <c r="D32" s="58"/>
      <c r="E32" s="58"/>
      <c r="F32" s="58"/>
      <c r="G32" s="58"/>
      <c r="H32" s="58"/>
      <c r="I32" s="58"/>
      <c r="J32" s="59"/>
    </row>
    <row r="33" spans="1:10" ht="13.5" thickBot="1">
      <c r="A33" s="4"/>
      <c r="B33" s="4"/>
      <c r="C33" s="60"/>
      <c r="D33" s="61"/>
      <c r="E33" s="61"/>
      <c r="F33" s="61"/>
      <c r="G33" s="61"/>
      <c r="H33" s="61"/>
      <c r="I33" s="61"/>
      <c r="J33" s="62"/>
    </row>
    <row r="34" spans="1:2" ht="13.5" thickBot="1">
      <c r="A34" s="41" t="s">
        <v>4</v>
      </c>
      <c r="B34" s="41"/>
    </row>
    <row r="35" spans="1:10" ht="12.75">
      <c r="A35" s="4"/>
      <c r="B35" s="4"/>
      <c r="C35" s="63"/>
      <c r="D35" s="64"/>
      <c r="E35" s="64"/>
      <c r="F35" s="64"/>
      <c r="G35" s="64"/>
      <c r="H35" s="64"/>
      <c r="I35" s="64"/>
      <c r="J35" s="65"/>
    </row>
    <row r="36" spans="1:10" ht="12.75">
      <c r="A36" s="4"/>
      <c r="B36" s="4"/>
      <c r="C36" s="38"/>
      <c r="D36" s="39"/>
      <c r="E36" s="39"/>
      <c r="F36" s="39"/>
      <c r="G36" s="39"/>
      <c r="H36" s="39"/>
      <c r="I36" s="39"/>
      <c r="J36" s="40"/>
    </row>
    <row r="37" spans="1:10" ht="12.75">
      <c r="A37" s="4"/>
      <c r="B37" s="4"/>
      <c r="C37" s="38"/>
      <c r="D37" s="39"/>
      <c r="E37" s="39"/>
      <c r="F37" s="39"/>
      <c r="G37" s="39"/>
      <c r="H37" s="39"/>
      <c r="I37" s="39"/>
      <c r="J37" s="40"/>
    </row>
    <row r="38" spans="1:10" ht="12.75">
      <c r="A38" s="4"/>
      <c r="B38" s="4"/>
      <c r="C38" s="38"/>
      <c r="D38" s="39"/>
      <c r="E38" s="39"/>
      <c r="F38" s="39"/>
      <c r="G38" s="39"/>
      <c r="H38" s="39"/>
      <c r="I38" s="39"/>
      <c r="J38" s="40"/>
    </row>
    <row r="39" spans="1:10" ht="13.5" thickBot="1">
      <c r="A39" s="4"/>
      <c r="B39" s="4"/>
      <c r="C39" s="82"/>
      <c r="D39" s="83"/>
      <c r="E39" s="83"/>
      <c r="F39" s="83"/>
      <c r="G39" s="83"/>
      <c r="H39" s="83"/>
      <c r="I39" s="83"/>
      <c r="J39" s="84"/>
    </row>
    <row r="40" spans="1:10" ht="13.5" thickBot="1">
      <c r="A40" s="4"/>
      <c r="B40" s="4"/>
      <c r="C40" s="6"/>
      <c r="D40" s="6"/>
      <c r="E40" s="6"/>
      <c r="F40" s="6"/>
      <c r="G40" s="6"/>
      <c r="H40" s="6"/>
      <c r="I40" s="6"/>
      <c r="J40" s="6"/>
    </row>
    <row r="41" spans="1:4" ht="13.5" thickBot="1">
      <c r="A41" s="41" t="s">
        <v>5</v>
      </c>
      <c r="B41" s="41"/>
      <c r="C41" s="77">
        <v>39600</v>
      </c>
      <c r="D41" s="78"/>
    </row>
    <row r="42" spans="1:2" ht="13.5" thickBot="1">
      <c r="A42" s="5"/>
      <c r="B42" s="5"/>
    </row>
    <row r="43" spans="1:4" ht="13.5" thickBot="1">
      <c r="A43" s="41" t="s">
        <v>6</v>
      </c>
      <c r="B43" s="41"/>
      <c r="C43" s="77">
        <v>40543</v>
      </c>
      <c r="D43" s="78"/>
    </row>
    <row r="44" spans="1:2" ht="13.5" thickBot="1">
      <c r="A44" s="5"/>
      <c r="B44" s="5"/>
    </row>
    <row r="45" spans="1:4" ht="13.5" thickBot="1">
      <c r="A45" s="41" t="s">
        <v>7</v>
      </c>
      <c r="B45" s="41"/>
      <c r="C45" s="42">
        <v>130000</v>
      </c>
      <c r="D45" s="43"/>
    </row>
    <row r="46" spans="1:2" ht="13.5" thickBot="1">
      <c r="A46" s="5"/>
      <c r="B46" s="5"/>
    </row>
    <row r="47" spans="1:10" ht="27" customHeight="1" thickBot="1">
      <c r="A47" s="36" t="s">
        <v>34</v>
      </c>
      <c r="B47" s="37"/>
      <c r="C47" s="66">
        <f>C45*0.7</f>
        <v>91000</v>
      </c>
      <c r="D47" s="67"/>
      <c r="E47" s="21"/>
      <c r="F47" s="21"/>
      <c r="G47" s="21"/>
      <c r="H47" s="21"/>
      <c r="I47" s="21"/>
      <c r="J47" s="21"/>
    </row>
    <row r="48" spans="1:4" ht="13.5" thickBot="1">
      <c r="A48" s="4"/>
      <c r="B48" s="4"/>
      <c r="C48" s="6"/>
      <c r="D48" s="6"/>
    </row>
    <row r="49" spans="1:4" ht="27" customHeight="1" thickBot="1">
      <c r="A49" s="36" t="s">
        <v>35</v>
      </c>
      <c r="B49" s="37"/>
      <c r="C49" s="66">
        <f>C45*0.3</f>
        <v>39000</v>
      </c>
      <c r="D49" s="67"/>
    </row>
    <row r="50" ht="13.5" thickBot="1"/>
    <row r="51" spans="1:10" ht="52.5" customHeight="1" thickBot="1">
      <c r="A51" s="36" t="s">
        <v>36</v>
      </c>
      <c r="B51" s="37"/>
      <c r="C51" s="79" t="s">
        <v>37</v>
      </c>
      <c r="D51" s="80"/>
      <c r="E51" s="80"/>
      <c r="F51" s="80"/>
      <c r="G51" s="80"/>
      <c r="H51" s="80"/>
      <c r="I51" s="80"/>
      <c r="J51" s="81"/>
    </row>
    <row r="52" ht="13.5" thickBot="1"/>
    <row r="53" spans="1:4" ht="27" customHeight="1" thickBot="1">
      <c r="A53" s="36" t="s">
        <v>38</v>
      </c>
      <c r="B53" s="37"/>
      <c r="C53" s="66" t="s">
        <v>39</v>
      </c>
      <c r="D53" s="67"/>
    </row>
  </sheetData>
  <sheetProtection/>
  <mergeCells count="31">
    <mergeCell ref="C49:D49"/>
    <mergeCell ref="C51:J51"/>
    <mergeCell ref="C38:J38"/>
    <mergeCell ref="C39:J39"/>
    <mergeCell ref="C43:D43"/>
    <mergeCell ref="C47:D47"/>
    <mergeCell ref="C5:J5"/>
    <mergeCell ref="C20:J30"/>
    <mergeCell ref="C41:D41"/>
    <mergeCell ref="A1:K1"/>
    <mergeCell ref="C8:J18"/>
    <mergeCell ref="C37:J37"/>
    <mergeCell ref="C3:J3"/>
    <mergeCell ref="A34:B34"/>
    <mergeCell ref="A3:B3"/>
    <mergeCell ref="C32:J33"/>
    <mergeCell ref="C35:J35"/>
    <mergeCell ref="A5:B5"/>
    <mergeCell ref="A7:B7"/>
    <mergeCell ref="A19:B19"/>
    <mergeCell ref="A31:B31"/>
    <mergeCell ref="A51:B51"/>
    <mergeCell ref="C36:J36"/>
    <mergeCell ref="A53:B53"/>
    <mergeCell ref="A43:B43"/>
    <mergeCell ref="A41:B41"/>
    <mergeCell ref="A45:B45"/>
    <mergeCell ref="A47:B47"/>
    <mergeCell ref="C45:D45"/>
    <mergeCell ref="A49:B49"/>
    <mergeCell ref="C53:D53"/>
  </mergeCells>
  <printOptions/>
  <pageMargins left="0.75" right="0.75" top="1" bottom="1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zoomScalePageLayoutView="0" workbookViewId="0" topLeftCell="A35">
      <selection activeCell="C38" sqref="C38:J38"/>
    </sheetView>
  </sheetViews>
  <sheetFormatPr defaultColWidth="9.140625" defaultRowHeight="12.75"/>
  <cols>
    <col min="1" max="16384" width="9.140625" style="3" customWidth="1"/>
  </cols>
  <sheetData>
    <row r="1" spans="1:11" ht="15.7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" customHeight="1" thickBot="1"/>
    <row r="3" spans="1:10" ht="13.5" thickBot="1">
      <c r="A3" s="41" t="s">
        <v>0</v>
      </c>
      <c r="B3" s="41"/>
      <c r="C3" s="99" t="s">
        <v>29</v>
      </c>
      <c r="D3" s="100"/>
      <c r="E3" s="100"/>
      <c r="F3" s="100"/>
      <c r="G3" s="100"/>
      <c r="H3" s="100"/>
      <c r="I3" s="100"/>
      <c r="J3" s="101"/>
    </row>
    <row r="4" spans="1:10" ht="13.5" thickBot="1">
      <c r="A4" s="5"/>
      <c r="B4" s="5"/>
      <c r="C4" s="21"/>
      <c r="D4" s="21"/>
      <c r="E4" s="21"/>
      <c r="F4" s="21"/>
      <c r="G4" s="21"/>
      <c r="H4" s="21"/>
      <c r="I4" s="21"/>
      <c r="J4" s="21"/>
    </row>
    <row r="5" spans="1:10" ht="13.5" thickBot="1">
      <c r="A5" s="41" t="s">
        <v>8</v>
      </c>
      <c r="B5" s="41"/>
      <c r="C5" s="99" t="s">
        <v>28</v>
      </c>
      <c r="D5" s="100"/>
      <c r="E5" s="100"/>
      <c r="F5" s="100"/>
      <c r="G5" s="100"/>
      <c r="H5" s="100"/>
      <c r="I5" s="100"/>
      <c r="J5" s="101"/>
    </row>
    <row r="6" spans="1:10" ht="12.75">
      <c r="A6" s="5"/>
      <c r="B6" s="5"/>
      <c r="C6" s="21"/>
      <c r="D6" s="21"/>
      <c r="E6" s="21"/>
      <c r="F6" s="21"/>
      <c r="G6" s="21"/>
      <c r="H6" s="21"/>
      <c r="I6" s="21"/>
      <c r="J6" s="21"/>
    </row>
    <row r="7" spans="1:10" ht="13.5" thickBot="1">
      <c r="A7" s="41" t="s">
        <v>1</v>
      </c>
      <c r="B7" s="41"/>
      <c r="C7" s="21"/>
      <c r="D7" s="21"/>
      <c r="E7" s="21"/>
      <c r="F7" s="21"/>
      <c r="G7" s="21"/>
      <c r="H7" s="21"/>
      <c r="I7" s="21"/>
      <c r="J7" s="21"/>
    </row>
    <row r="8" spans="1:10" ht="12.75">
      <c r="A8" s="4"/>
      <c r="B8" s="4"/>
      <c r="C8" s="87" t="s">
        <v>33</v>
      </c>
      <c r="D8" s="88"/>
      <c r="E8" s="88"/>
      <c r="F8" s="88"/>
      <c r="G8" s="88"/>
      <c r="H8" s="88"/>
      <c r="I8" s="88"/>
      <c r="J8" s="89"/>
    </row>
    <row r="9" spans="1:10" ht="12.75">
      <c r="A9" s="4"/>
      <c r="B9" s="4"/>
      <c r="C9" s="90"/>
      <c r="D9" s="91"/>
      <c r="E9" s="91"/>
      <c r="F9" s="91"/>
      <c r="G9" s="91"/>
      <c r="H9" s="91"/>
      <c r="I9" s="91"/>
      <c r="J9" s="92"/>
    </row>
    <row r="10" spans="1:10" ht="12.75">
      <c r="A10" s="4"/>
      <c r="B10" s="4"/>
      <c r="C10" s="90"/>
      <c r="D10" s="91"/>
      <c r="E10" s="91"/>
      <c r="F10" s="91"/>
      <c r="G10" s="91"/>
      <c r="H10" s="91"/>
      <c r="I10" s="91"/>
      <c r="J10" s="92"/>
    </row>
    <row r="11" spans="1:10" ht="12.75">
      <c r="A11" s="4"/>
      <c r="B11" s="4"/>
      <c r="C11" s="90"/>
      <c r="D11" s="91"/>
      <c r="E11" s="91"/>
      <c r="F11" s="91"/>
      <c r="G11" s="91"/>
      <c r="H11" s="91"/>
      <c r="I11" s="91"/>
      <c r="J11" s="92"/>
    </row>
    <row r="12" spans="1:10" ht="10.5" customHeight="1">
      <c r="A12" s="4"/>
      <c r="B12" s="4"/>
      <c r="C12" s="90"/>
      <c r="D12" s="91"/>
      <c r="E12" s="91"/>
      <c r="F12" s="91"/>
      <c r="G12" s="91"/>
      <c r="H12" s="91"/>
      <c r="I12" s="91"/>
      <c r="J12" s="92"/>
    </row>
    <row r="13" spans="1:10" ht="12.75" hidden="1">
      <c r="A13" s="4"/>
      <c r="B13" s="4"/>
      <c r="C13" s="90"/>
      <c r="D13" s="91"/>
      <c r="E13" s="91"/>
      <c r="F13" s="91"/>
      <c r="G13" s="91"/>
      <c r="H13" s="91"/>
      <c r="I13" s="91"/>
      <c r="J13" s="92"/>
    </row>
    <row r="14" spans="1:10" ht="12.75" hidden="1">
      <c r="A14" s="4"/>
      <c r="B14" s="4"/>
      <c r="C14" s="90"/>
      <c r="D14" s="91"/>
      <c r="E14" s="91"/>
      <c r="F14" s="91"/>
      <c r="G14" s="91"/>
      <c r="H14" s="91"/>
      <c r="I14" s="91"/>
      <c r="J14" s="92"/>
    </row>
    <row r="15" spans="1:10" ht="12.75" hidden="1">
      <c r="A15" s="4"/>
      <c r="B15" s="4"/>
      <c r="C15" s="90"/>
      <c r="D15" s="91"/>
      <c r="E15" s="91"/>
      <c r="F15" s="91"/>
      <c r="G15" s="91"/>
      <c r="H15" s="91"/>
      <c r="I15" s="91"/>
      <c r="J15" s="92"/>
    </row>
    <row r="16" spans="1:10" ht="12.75" hidden="1">
      <c r="A16" s="4"/>
      <c r="B16" s="4"/>
      <c r="C16" s="90"/>
      <c r="D16" s="91"/>
      <c r="E16" s="91"/>
      <c r="F16" s="91"/>
      <c r="G16" s="91"/>
      <c r="H16" s="91"/>
      <c r="I16" s="91"/>
      <c r="J16" s="92"/>
    </row>
    <row r="17" spans="1:10" ht="12.75">
      <c r="A17" s="4"/>
      <c r="B17" s="4"/>
      <c r="C17" s="90"/>
      <c r="D17" s="91"/>
      <c r="E17" s="91"/>
      <c r="F17" s="91"/>
      <c r="G17" s="91"/>
      <c r="H17" s="91"/>
      <c r="I17" s="91"/>
      <c r="J17" s="92"/>
    </row>
    <row r="18" spans="1:10" ht="13.5" thickBot="1">
      <c r="A18" s="4"/>
      <c r="B18" s="4"/>
      <c r="C18" s="93"/>
      <c r="D18" s="94"/>
      <c r="E18" s="94"/>
      <c r="F18" s="94"/>
      <c r="G18" s="94"/>
      <c r="H18" s="94"/>
      <c r="I18" s="94"/>
      <c r="J18" s="95"/>
    </row>
    <row r="19" spans="1:10" ht="13.5" thickBot="1">
      <c r="A19" s="41" t="s">
        <v>2</v>
      </c>
      <c r="B19" s="4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4"/>
      <c r="B20" s="4"/>
      <c r="C20" s="87" t="s">
        <v>41</v>
      </c>
      <c r="D20" s="88"/>
      <c r="E20" s="88"/>
      <c r="F20" s="88"/>
      <c r="G20" s="88"/>
      <c r="H20" s="88"/>
      <c r="I20" s="88"/>
      <c r="J20" s="89"/>
    </row>
    <row r="21" spans="1:10" ht="12.75">
      <c r="A21" s="4"/>
      <c r="B21" s="4"/>
      <c r="C21" s="90"/>
      <c r="D21" s="91"/>
      <c r="E21" s="91"/>
      <c r="F21" s="91"/>
      <c r="G21" s="91"/>
      <c r="H21" s="91"/>
      <c r="I21" s="91"/>
      <c r="J21" s="92"/>
    </row>
    <row r="22" spans="1:10" ht="8.25" customHeight="1">
      <c r="A22" s="4"/>
      <c r="B22" s="4"/>
      <c r="C22" s="90"/>
      <c r="D22" s="91"/>
      <c r="E22" s="91"/>
      <c r="F22" s="91"/>
      <c r="G22" s="91"/>
      <c r="H22" s="91"/>
      <c r="I22" s="91"/>
      <c r="J22" s="92"/>
    </row>
    <row r="23" spans="1:10" ht="4.5" customHeight="1" hidden="1">
      <c r="A23" s="4"/>
      <c r="B23" s="4"/>
      <c r="C23" s="90"/>
      <c r="D23" s="91"/>
      <c r="E23" s="91"/>
      <c r="F23" s="91"/>
      <c r="G23" s="91"/>
      <c r="H23" s="91"/>
      <c r="I23" s="91"/>
      <c r="J23" s="92"/>
    </row>
    <row r="24" spans="1:10" ht="12.75" hidden="1">
      <c r="A24" s="4"/>
      <c r="B24" s="4"/>
      <c r="C24" s="90"/>
      <c r="D24" s="91"/>
      <c r="E24" s="91"/>
      <c r="F24" s="91"/>
      <c r="G24" s="91"/>
      <c r="H24" s="91"/>
      <c r="I24" s="91"/>
      <c r="J24" s="92"/>
    </row>
    <row r="25" spans="1:10" ht="12.75" hidden="1">
      <c r="A25" s="4"/>
      <c r="B25" s="4"/>
      <c r="C25" s="90"/>
      <c r="D25" s="91"/>
      <c r="E25" s="91"/>
      <c r="F25" s="91"/>
      <c r="G25" s="91"/>
      <c r="H25" s="91"/>
      <c r="I25" s="91"/>
      <c r="J25" s="92"/>
    </row>
    <row r="26" spans="1:10" ht="12.75" hidden="1">
      <c r="A26" s="4"/>
      <c r="B26" s="4"/>
      <c r="C26" s="90"/>
      <c r="D26" s="91"/>
      <c r="E26" s="91"/>
      <c r="F26" s="91"/>
      <c r="G26" s="91"/>
      <c r="H26" s="91"/>
      <c r="I26" s="91"/>
      <c r="J26" s="92"/>
    </row>
    <row r="27" spans="1:10" ht="12.75" hidden="1">
      <c r="A27" s="4"/>
      <c r="B27" s="4"/>
      <c r="C27" s="90"/>
      <c r="D27" s="91"/>
      <c r="E27" s="91"/>
      <c r="F27" s="91"/>
      <c r="G27" s="91"/>
      <c r="H27" s="91"/>
      <c r="I27" s="91"/>
      <c r="J27" s="92"/>
    </row>
    <row r="28" spans="1:10" ht="12.75" hidden="1">
      <c r="A28" s="4"/>
      <c r="B28" s="4"/>
      <c r="C28" s="90"/>
      <c r="D28" s="91"/>
      <c r="E28" s="91"/>
      <c r="F28" s="91"/>
      <c r="G28" s="91"/>
      <c r="H28" s="91"/>
      <c r="I28" s="91"/>
      <c r="J28" s="92"/>
    </row>
    <row r="29" spans="1:10" ht="4.5" customHeight="1">
      <c r="A29" s="4"/>
      <c r="B29" s="4"/>
      <c r="C29" s="90"/>
      <c r="D29" s="91"/>
      <c r="E29" s="91"/>
      <c r="F29" s="91"/>
      <c r="G29" s="91"/>
      <c r="H29" s="91"/>
      <c r="I29" s="91"/>
      <c r="J29" s="92"/>
    </row>
    <row r="30" spans="1:10" ht="12" customHeight="1" thickBot="1">
      <c r="A30" s="4"/>
      <c r="B30" s="4"/>
      <c r="C30" s="93"/>
      <c r="D30" s="94"/>
      <c r="E30" s="94"/>
      <c r="F30" s="94"/>
      <c r="G30" s="94"/>
      <c r="H30" s="94"/>
      <c r="I30" s="94"/>
      <c r="J30" s="95"/>
    </row>
    <row r="31" spans="1:10" ht="13.5" thickBot="1">
      <c r="A31" s="41" t="s">
        <v>3</v>
      </c>
      <c r="B31" s="4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4"/>
      <c r="B32" s="4"/>
      <c r="C32" s="108" t="s">
        <v>42</v>
      </c>
      <c r="D32" s="109"/>
      <c r="E32" s="109"/>
      <c r="F32" s="109"/>
      <c r="G32" s="109"/>
      <c r="H32" s="109"/>
      <c r="I32" s="109"/>
      <c r="J32" s="110"/>
    </row>
    <row r="33" spans="1:10" ht="13.5" thickBot="1">
      <c r="A33" s="4"/>
      <c r="B33" s="4"/>
      <c r="C33" s="111"/>
      <c r="D33" s="112"/>
      <c r="E33" s="112"/>
      <c r="F33" s="112"/>
      <c r="G33" s="112"/>
      <c r="H33" s="112"/>
      <c r="I33" s="112"/>
      <c r="J33" s="113"/>
    </row>
    <row r="34" spans="1:10" ht="13.5" thickBot="1">
      <c r="A34" s="41" t="s">
        <v>4</v>
      </c>
      <c r="B34" s="4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4"/>
      <c r="B35" s="4"/>
      <c r="C35" s="102"/>
      <c r="D35" s="103"/>
      <c r="E35" s="103"/>
      <c r="F35" s="103"/>
      <c r="G35" s="103"/>
      <c r="H35" s="103"/>
      <c r="I35" s="103"/>
      <c r="J35" s="104"/>
    </row>
    <row r="36" spans="1:10" ht="12.75">
      <c r="A36" s="4"/>
      <c r="B36" s="4"/>
      <c r="C36" s="96"/>
      <c r="D36" s="97"/>
      <c r="E36" s="97"/>
      <c r="F36" s="97"/>
      <c r="G36" s="97"/>
      <c r="H36" s="97"/>
      <c r="I36" s="97"/>
      <c r="J36" s="98"/>
    </row>
    <row r="37" spans="1:10" ht="12.75">
      <c r="A37" s="4"/>
      <c r="B37" s="4"/>
      <c r="C37" s="96"/>
      <c r="D37" s="97"/>
      <c r="E37" s="97"/>
      <c r="F37" s="97"/>
      <c r="G37" s="97"/>
      <c r="H37" s="97"/>
      <c r="I37" s="97"/>
      <c r="J37" s="98"/>
    </row>
    <row r="38" spans="1:10" ht="12.75">
      <c r="A38" s="4"/>
      <c r="B38" s="4"/>
      <c r="C38" s="96"/>
      <c r="D38" s="97"/>
      <c r="E38" s="97"/>
      <c r="F38" s="97"/>
      <c r="G38" s="97"/>
      <c r="H38" s="97"/>
      <c r="I38" s="97"/>
      <c r="J38" s="98"/>
    </row>
    <row r="39" spans="1:10" ht="13.5" thickBot="1">
      <c r="A39" s="4"/>
      <c r="B39" s="4"/>
      <c r="C39" s="105"/>
      <c r="D39" s="106"/>
      <c r="E39" s="106"/>
      <c r="F39" s="106"/>
      <c r="G39" s="106"/>
      <c r="H39" s="106"/>
      <c r="I39" s="106"/>
      <c r="J39" s="107"/>
    </row>
    <row r="40" spans="1:10" ht="13.5" thickBot="1">
      <c r="A40" s="4"/>
      <c r="B40" s="4"/>
      <c r="C40" s="22"/>
      <c r="D40" s="22"/>
      <c r="E40" s="22"/>
      <c r="F40" s="22"/>
      <c r="G40" s="22"/>
      <c r="H40" s="22"/>
      <c r="I40" s="22"/>
      <c r="J40" s="22"/>
    </row>
    <row r="41" spans="1:10" ht="13.5" thickBot="1">
      <c r="A41" s="41" t="s">
        <v>5</v>
      </c>
      <c r="B41" s="41"/>
      <c r="C41" s="85">
        <v>39600</v>
      </c>
      <c r="D41" s="86"/>
      <c r="E41" s="21"/>
      <c r="F41" s="21"/>
      <c r="G41" s="21"/>
      <c r="H41" s="21"/>
      <c r="I41" s="21"/>
      <c r="J41" s="21"/>
    </row>
    <row r="42" spans="1:10" ht="13.5" thickBot="1">
      <c r="A42" s="5"/>
      <c r="B42" s="5"/>
      <c r="C42" s="21"/>
      <c r="D42" s="21"/>
      <c r="E42" s="21"/>
      <c r="F42" s="21"/>
      <c r="G42" s="21"/>
      <c r="H42" s="21"/>
      <c r="I42" s="21"/>
      <c r="J42" s="21"/>
    </row>
    <row r="43" spans="1:10" ht="13.5" thickBot="1">
      <c r="A43" s="41" t="s">
        <v>6</v>
      </c>
      <c r="B43" s="41"/>
      <c r="C43" s="85">
        <v>40543</v>
      </c>
      <c r="D43" s="86"/>
      <c r="E43" s="21"/>
      <c r="F43" s="21"/>
      <c r="G43" s="21"/>
      <c r="H43" s="21"/>
      <c r="I43" s="21"/>
      <c r="J43" s="21"/>
    </row>
    <row r="44" spans="1:10" ht="13.5" thickBot="1">
      <c r="A44" s="5"/>
      <c r="B44" s="5"/>
      <c r="C44" s="21"/>
      <c r="D44" s="21"/>
      <c r="E44" s="21"/>
      <c r="F44" s="21"/>
      <c r="G44" s="21"/>
      <c r="H44" s="21"/>
      <c r="I44" s="21"/>
      <c r="J44" s="21"/>
    </row>
    <row r="45" spans="1:10" ht="13.5" thickBot="1">
      <c r="A45" s="41" t="s">
        <v>7</v>
      </c>
      <c r="B45" s="41"/>
      <c r="C45" s="66">
        <v>75000</v>
      </c>
      <c r="D45" s="67"/>
      <c r="E45" s="21"/>
      <c r="F45" s="21"/>
      <c r="G45" s="21"/>
      <c r="H45" s="21"/>
      <c r="I45" s="21"/>
      <c r="J45" s="21"/>
    </row>
    <row r="46" spans="1:10" ht="13.5" thickBot="1">
      <c r="A46" s="5"/>
      <c r="B46" s="5"/>
      <c r="C46" s="21"/>
      <c r="D46" s="21"/>
      <c r="E46" s="21"/>
      <c r="F46" s="21"/>
      <c r="G46" s="21"/>
      <c r="H46" s="21"/>
      <c r="I46" s="21"/>
      <c r="J46" s="21"/>
    </row>
    <row r="47" spans="1:10" ht="27" customHeight="1" thickBot="1">
      <c r="A47" s="36" t="s">
        <v>34</v>
      </c>
      <c r="B47" s="37"/>
      <c r="C47" s="66">
        <f>C45*0.7</f>
        <v>52500</v>
      </c>
      <c r="D47" s="67"/>
      <c r="E47" s="21"/>
      <c r="F47" s="21"/>
      <c r="G47" s="21"/>
      <c r="H47" s="21"/>
      <c r="I47" s="21"/>
      <c r="J47" s="21"/>
    </row>
    <row r="48" spans="1:4" ht="13.5" thickBot="1">
      <c r="A48" s="4"/>
      <c r="B48" s="4"/>
      <c r="C48" s="6"/>
      <c r="D48" s="6"/>
    </row>
    <row r="49" spans="1:4" ht="27" customHeight="1" thickBot="1">
      <c r="A49" s="36" t="s">
        <v>35</v>
      </c>
      <c r="B49" s="37"/>
      <c r="C49" s="66">
        <f>C45*0.3</f>
        <v>22500</v>
      </c>
      <c r="D49" s="67"/>
    </row>
    <row r="50" ht="13.5" thickBot="1"/>
    <row r="51" spans="1:10" ht="52.5" customHeight="1" thickBot="1">
      <c r="A51" s="36" t="s">
        <v>36</v>
      </c>
      <c r="B51" s="37"/>
      <c r="C51" s="79" t="s">
        <v>37</v>
      </c>
      <c r="D51" s="80"/>
      <c r="E51" s="80"/>
      <c r="F51" s="80"/>
      <c r="G51" s="80"/>
      <c r="H51" s="80"/>
      <c r="I51" s="80"/>
      <c r="J51" s="81"/>
    </row>
    <row r="52" ht="13.5" thickBot="1"/>
    <row r="53" spans="1:4" ht="27" customHeight="1" thickBot="1">
      <c r="A53" s="36" t="s">
        <v>38</v>
      </c>
      <c r="B53" s="37"/>
      <c r="C53" s="66" t="s">
        <v>39</v>
      </c>
      <c r="D53" s="67"/>
    </row>
  </sheetData>
  <sheetProtection/>
  <mergeCells count="31">
    <mergeCell ref="A3:B3"/>
    <mergeCell ref="C32:J33"/>
    <mergeCell ref="C5:J5"/>
    <mergeCell ref="C20:J30"/>
    <mergeCell ref="C39:J39"/>
    <mergeCell ref="A5:B5"/>
    <mergeCell ref="A7:B7"/>
    <mergeCell ref="A19:B19"/>
    <mergeCell ref="A31:B31"/>
    <mergeCell ref="A53:B53"/>
    <mergeCell ref="A45:B45"/>
    <mergeCell ref="A47:B47"/>
    <mergeCell ref="A51:B51"/>
    <mergeCell ref="A49:B49"/>
    <mergeCell ref="A43:B43"/>
    <mergeCell ref="A1:K1"/>
    <mergeCell ref="C8:J18"/>
    <mergeCell ref="C37:J37"/>
    <mergeCell ref="C3:J3"/>
    <mergeCell ref="A34:B34"/>
    <mergeCell ref="C35:J35"/>
    <mergeCell ref="C36:J36"/>
    <mergeCell ref="A41:B41"/>
    <mergeCell ref="C38:J38"/>
    <mergeCell ref="C53:D53"/>
    <mergeCell ref="C47:D47"/>
    <mergeCell ref="C41:D41"/>
    <mergeCell ref="C49:D49"/>
    <mergeCell ref="C51:J51"/>
    <mergeCell ref="C43:D43"/>
    <mergeCell ref="C45:D45"/>
  </mergeCells>
  <printOptions/>
  <pageMargins left="0.75" right="0.75" top="1" bottom="1" header="0" footer="0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Telmo Rocha</dc:creator>
  <cp:keywords/>
  <dc:description/>
  <cp:lastModifiedBy>trocha</cp:lastModifiedBy>
  <cp:lastPrinted>2009-08-05T08:14:48Z</cp:lastPrinted>
  <dcterms:created xsi:type="dcterms:W3CDTF">2008-02-04T10:36:12Z</dcterms:created>
  <dcterms:modified xsi:type="dcterms:W3CDTF">2009-08-07T13:50:23Z</dcterms:modified>
  <cp:category/>
  <cp:version/>
  <cp:contentType/>
  <cp:contentStatus/>
</cp:coreProperties>
</file>